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75" yWindow="135" windowWidth="19440" windowHeight="11460" tabRatio="826"/>
  </bookViews>
  <sheets>
    <sheet name="нормы пит 7-11 завтрак" sheetId="1" r:id="rId1"/>
  </sheets>
  <calcPr calcId="144525"/>
</workbook>
</file>

<file path=xl/calcChain.xml><?xml version="1.0" encoding="utf-8"?>
<calcChain xmlns="http://schemas.openxmlformats.org/spreadsheetml/2006/main">
  <c r="Z13" i="1" l="1"/>
  <c r="Z21" i="1" l="1"/>
  <c r="Z11" i="1" l="1"/>
  <c r="AA21" i="1" l="1"/>
  <c r="AC21" i="1" s="1"/>
  <c r="Z35" i="1" l="1"/>
  <c r="AA35" i="1" s="1"/>
  <c r="AC35" i="1" s="1"/>
  <c r="Z33" i="1" l="1"/>
  <c r="AA33" i="1" s="1"/>
  <c r="Z34" i="1"/>
  <c r="AA34" i="1" s="1"/>
  <c r="Z22" i="1"/>
  <c r="AA22" i="1" s="1"/>
  <c r="AC22" i="1" s="1"/>
  <c r="Z18" i="1"/>
  <c r="AA18" i="1" s="1"/>
  <c r="AC18" i="1" s="1"/>
  <c r="Z17" i="1"/>
  <c r="Z7" i="1" l="1"/>
  <c r="Z31" i="1" l="1"/>
  <c r="AA31" i="1" s="1"/>
  <c r="AC31" i="1" s="1"/>
  <c r="AC33" i="1"/>
  <c r="AC34" i="1"/>
  <c r="Z8" i="1"/>
  <c r="Z9" i="1"/>
  <c r="Z10" i="1"/>
  <c r="Z12" i="1"/>
  <c r="Z14" i="1"/>
  <c r="Z15" i="1"/>
  <c r="Z16" i="1"/>
  <c r="Z19" i="1"/>
  <c r="Z20" i="1"/>
  <c r="AA20" i="1" s="1"/>
  <c r="AC20" i="1" s="1"/>
  <c r="Z23" i="1"/>
  <c r="AA23" i="1" s="1"/>
  <c r="AC23" i="1" s="1"/>
  <c r="Z24" i="1"/>
  <c r="Z25" i="1"/>
  <c r="Z26" i="1"/>
  <c r="Z27" i="1"/>
  <c r="Z28" i="1"/>
  <c r="Z29" i="1"/>
  <c r="Z30" i="1"/>
  <c r="AA30" i="1" s="1"/>
  <c r="AC30" i="1" s="1"/>
  <c r="Z32" i="1"/>
  <c r="AA32" i="1" s="1"/>
  <c r="AC32" i="1" s="1"/>
  <c r="Z36" i="1"/>
  <c r="Z37" i="1"/>
  <c r="AA8" i="1" l="1"/>
  <c r="AC8" i="1" s="1"/>
  <c r="AA9" i="1"/>
  <c r="AC9" i="1" s="1"/>
  <c r="AA10" i="1"/>
  <c r="AC10" i="1" s="1"/>
  <c r="AA11" i="1"/>
  <c r="AC11" i="1" s="1"/>
  <c r="AA12" i="1"/>
  <c r="AC12" i="1" s="1"/>
  <c r="AA13" i="1"/>
  <c r="AC13" i="1" s="1"/>
  <c r="AA14" i="1"/>
  <c r="AC14" i="1" s="1"/>
  <c r="AA15" i="1"/>
  <c r="AC15" i="1" s="1"/>
  <c r="AA16" i="1"/>
  <c r="AC16" i="1" s="1"/>
  <c r="AA17" i="1"/>
  <c r="AC17" i="1" s="1"/>
  <c r="AA19" i="1"/>
  <c r="AC19" i="1" s="1"/>
  <c r="AA24" i="1"/>
  <c r="AC24" i="1" s="1"/>
  <c r="AA25" i="1"/>
  <c r="AC25" i="1" s="1"/>
  <c r="AA26" i="1"/>
  <c r="AC26" i="1" s="1"/>
  <c r="AA27" i="1"/>
  <c r="AC27" i="1" s="1"/>
  <c r="AA28" i="1"/>
  <c r="AC28" i="1" s="1"/>
  <c r="AA29" i="1"/>
  <c r="AC29" i="1" s="1"/>
  <c r="AA36" i="1"/>
  <c r="AC36" i="1" s="1"/>
  <c r="AA37" i="1"/>
  <c r="AC37" i="1" s="1"/>
  <c r="AA7" i="1"/>
  <c r="AC7" i="1" s="1"/>
</calcChain>
</file>

<file path=xl/sharedStrings.xml><?xml version="1.0" encoding="utf-8"?>
<sst xmlns="http://schemas.openxmlformats.org/spreadsheetml/2006/main" count="539" uniqueCount="68">
  <si>
    <t>Наименование продуктов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</si>
  <si>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</si>
  <si>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</si>
  <si>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</si>
  <si>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</si>
  <si>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</si>
  <si>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</si>
  <si>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</si>
  <si>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</si>
  <si>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</si>
  <si>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</si>
  <si>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% вып.</t>
  </si>
  <si>
    <t>Хлеб ржаной</t>
  </si>
  <si>
    <t>Хлеб пшеничный</t>
  </si>
  <si>
    <t>Макароны</t>
  </si>
  <si>
    <t>Сахар</t>
  </si>
  <si>
    <t>Какао</t>
  </si>
  <si>
    <t>Чай</t>
  </si>
  <si>
    <t>Молоко</t>
  </si>
  <si>
    <t>Творог</t>
  </si>
  <si>
    <t>Сметана</t>
  </si>
  <si>
    <t>Сыр</t>
  </si>
  <si>
    <t>Масло сливочное</t>
  </si>
  <si>
    <t>Соль</t>
  </si>
  <si>
    <t>11 день</t>
  </si>
  <si>
    <t>12 день</t>
  </si>
  <si>
    <t>13 день</t>
  </si>
  <si>
    <t>14 день</t>
  </si>
  <si>
    <t xml:space="preserve"> ср за день</t>
  </si>
  <si>
    <t>Фрукты (плоды) свежие</t>
  </si>
  <si>
    <t>15 день</t>
  </si>
  <si>
    <t>16 день</t>
  </si>
  <si>
    <t>17 день</t>
  </si>
  <si>
    <t>18 день</t>
  </si>
  <si>
    <t>19 день</t>
  </si>
  <si>
    <t>20 день</t>
  </si>
  <si>
    <t>Крупа</t>
  </si>
  <si>
    <t>Кофейный напиток</t>
  </si>
  <si>
    <t>Сухофрукты</t>
  </si>
  <si>
    <t>Овощи (свежие, мороженые, консервированные)</t>
  </si>
  <si>
    <t>Соки плодоовощные, напитки витаминизированные, в т.ч. Инстатные</t>
  </si>
  <si>
    <t>Мясо</t>
  </si>
  <si>
    <t>Птица</t>
  </si>
  <si>
    <t>Рыба-филе</t>
  </si>
  <si>
    <t>Масло растительное</t>
  </si>
  <si>
    <t>Мука пшеничная</t>
  </si>
  <si>
    <t>Картофель</t>
  </si>
  <si>
    <t>Вариант № 1</t>
  </si>
  <si>
    <t>21 день</t>
  </si>
  <si>
    <t>22 день</t>
  </si>
  <si>
    <t>23 день</t>
  </si>
  <si>
    <t>24 день</t>
  </si>
  <si>
    <t>за 24 дн итого</t>
  </si>
  <si>
    <t>24-дневное меню</t>
  </si>
  <si>
    <t>Сут норма, нетто</t>
  </si>
  <si>
    <t>Кисломолочные продукты</t>
  </si>
  <si>
    <t>1 шт</t>
  </si>
  <si>
    <t>Кондитерские изделия</t>
  </si>
  <si>
    <t>10</t>
  </si>
  <si>
    <t>Дрожжи хлебопекарные</t>
  </si>
  <si>
    <t>Субпродукты (печень, язык, сердце)</t>
  </si>
  <si>
    <t>Специи</t>
  </si>
  <si>
    <t>30</t>
  </si>
  <si>
    <t>Выполнение натуральных норм школьных завтраков  для детей с 7 до 11 лет.</t>
  </si>
  <si>
    <t>-</t>
  </si>
  <si>
    <t>Крахмал</t>
  </si>
  <si>
    <t>Яйцо</t>
  </si>
  <si>
    <t>Сезон: весенний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</si>
</sst>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1" fillId="0" borderId="0" xfId="0" applyFont="1"/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1" fillId="0" borderId="3" xfId="0" applyFont="1" applyFill="1" applyBorder="1"/>
    <xf numFmtId="164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3" xfId="0" applyFont="1" applyFill="1" applyBorder="1" applyAlignment="1">
      <alignment wrapText="1"/>
    </xf>
    <xf numFmtId="0" fontId="5" fillId="0" borderId="3" xfId="0" applyFont="1" applyFill="1" applyBorder="1"/>
    <xf numFmtId="0" fontId="5" fillId="0" borderId="3" xfId="0" applyFont="1" applyBorder="1"/>
    <xf numFmtId="0" fontId="0" fillId="0" borderId="0" xfId="0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5" fillId="2" borderId="3" xfId="0" applyFont="1" applyFill="1" applyBorder="1"/>
    <xf numFmtId="0" fontId="1" fillId="2" borderId="3" xfId="0" applyFont="1" applyFill="1" applyBorder="1"/>
    <xf numFmtId="164" fontId="1" fillId="2" borderId="4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wrapText="1"/>
    </xf>
    <xf numFmtId="0" fontId="0" fillId="0" borderId="5" xfId="0" applyBorder="1"/>
    <xf numFmtId="0" fontId="1" fillId="0" borderId="7" xfId="0" applyFont="1" applyBorder="1"/>
    <xf numFmtId="164" fontId="1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1" fillId="0" borderId="3" xfId="0" applyFont="1" applyBorder="1"/>
    <xf numFmtId="0" fontId="6" fillId="0" borderId="13" xfId="0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164" fontId="1" fillId="0" borderId="13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tabSelected="1" topLeftCell="A13" zoomScale="110" zoomScaleNormal="110" workbookViewId="0">
      <selection activeCell="G4" sqref="G4"/>
    </sheetView>
  </sheetViews>
  <sheetFormatPr defaultRowHeight="12.75" x14ac:dyDescent="0.2"/>
  <cols>
    <col min="1" max="1" width="27.28515625" customWidth="1"/>
    <col min="2" max="2" width="6.28515625" customWidth="1"/>
    <col min="3" max="3" width="6.5703125" customWidth="1"/>
    <col min="4" max="4" width="6.28515625" customWidth="1"/>
    <col min="5" max="5" width="6.140625" customWidth="1"/>
    <col min="6" max="6" width="6.5703125" customWidth="1"/>
    <col min="7" max="7" width="6.85546875" customWidth="1"/>
    <col min="8" max="10" width="6.42578125" customWidth="1"/>
    <col min="11" max="11" width="6.7109375" customWidth="1"/>
    <col min="12" max="12" width="6.85546875" customWidth="1"/>
    <col min="13" max="13" width="7.42578125" customWidth="1"/>
    <col min="14" max="14" width="7" customWidth="1"/>
    <col min="15" max="19" width="6.85546875" customWidth="1"/>
    <col min="20" max="20" width="7.140625" customWidth="1"/>
    <col min="21" max="23" width="7.85546875" customWidth="1"/>
    <col min="24" max="24" width="8" customWidth="1"/>
    <col min="25" max="25" width="7.7109375" customWidth="1"/>
    <col min="28" max="28" width="16.7109375" customWidth="1"/>
    <col min="29" max="29" width="12.42578125" customWidth="1"/>
  </cols>
  <sheetData>
    <row r="1" spans="1:30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1"/>
    </row>
    <row r="2" spans="1:3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30" ht="15" x14ac:dyDescent="0.2">
      <c r="A3" s="39" t="s">
        <v>63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</row>
    <row r="4" spans="1:30" x14ac:dyDescent="0.2">
      <c r="A4" s="3"/>
      <c r="B4" s="3"/>
      <c r="C4" s="3" t="s">
        <v>67</v>
      </c>
      <c r="D4" s="3"/>
      <c r="E4" s="3"/>
      <c r="F4" s="3"/>
      <c r="G4" s="3"/>
      <c r="H4" s="3" t="s">
        <v>47</v>
      </c>
      <c r="I4" s="3"/>
      <c r="J4" s="3"/>
      <c r="K4" s="3"/>
      <c r="L4" s="3" t="s">
        <v>53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30" ht="13.5" thickBo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30" ht="42.75" customHeight="1" thickBot="1" x14ac:dyDescent="0.25">
      <c r="A6" s="28" t="s">
        <v>0</v>
      </c>
      <c r="B6" s="29" t="s">
        <v>1</v>
      </c>
      <c r="C6" s="29" t="s">
        <v>2</v>
      </c>
      <c r="D6" s="31" t="s">
        <v>3</v>
      </c>
      <c r="E6" s="29" t="s">
        <v>4</v>
      </c>
      <c r="F6" s="29" t="s">
        <v>5</v>
      </c>
      <c r="G6" s="32" t="s">
        <v>6</v>
      </c>
      <c r="H6" s="29" t="s">
        <v>7</v>
      </c>
      <c r="I6" s="29" t="s">
        <v>8</v>
      </c>
      <c r="J6" s="29" t="s">
        <v>9</v>
      </c>
      <c r="K6" s="29" t="s">
        <v>10</v>
      </c>
      <c r="L6" s="29" t="s">
        <v>24</v>
      </c>
      <c r="M6" s="32" t="s">
        <v>25</v>
      </c>
      <c r="N6" s="29" t="s">
        <v>26</v>
      </c>
      <c r="O6" s="29" t="s">
        <v>27</v>
      </c>
      <c r="P6" s="29" t="s">
        <v>30</v>
      </c>
      <c r="Q6" s="29" t="s">
        <v>31</v>
      </c>
      <c r="R6" s="29" t="s">
        <v>32</v>
      </c>
      <c r="S6" s="32" t="s">
        <v>33</v>
      </c>
      <c r="T6" s="29" t="s">
        <v>34</v>
      </c>
      <c r="U6" s="29" t="s">
        <v>35</v>
      </c>
      <c r="V6" s="31" t="s">
        <v>48</v>
      </c>
      <c r="W6" s="29" t="s">
        <v>49</v>
      </c>
      <c r="X6" s="29" t="s">
        <v>50</v>
      </c>
      <c r="Y6" s="32" t="s">
        <v>51</v>
      </c>
      <c r="Z6" s="29" t="s">
        <v>52</v>
      </c>
      <c r="AA6" s="29" t="s">
        <v>28</v>
      </c>
      <c r="AB6" s="29" t="s">
        <v>54</v>
      </c>
      <c r="AC6" s="30" t="s">
        <v>11</v>
      </c>
      <c r="AD6" s="21"/>
    </row>
    <row r="7" spans="1:30" x14ac:dyDescent="0.2">
      <c r="A7" s="24" t="s">
        <v>12</v>
      </c>
      <c r="B7" s="35" t="s">
        <v>64</v>
      </c>
      <c r="C7" s="35">
        <v>20</v>
      </c>
      <c r="D7" s="35">
        <v>20</v>
      </c>
      <c r="E7" s="35" t="s">
        <v>64</v>
      </c>
      <c r="F7" s="35">
        <v>20</v>
      </c>
      <c r="G7" s="35" t="s">
        <v>64</v>
      </c>
      <c r="H7" s="35" t="s">
        <v>64</v>
      </c>
      <c r="I7" s="35">
        <v>20</v>
      </c>
      <c r="J7" s="35">
        <v>30</v>
      </c>
      <c r="K7" s="35" t="s">
        <v>64</v>
      </c>
      <c r="L7" s="35">
        <v>20</v>
      </c>
      <c r="M7" s="35" t="s">
        <v>64</v>
      </c>
      <c r="N7" s="35">
        <v>30</v>
      </c>
      <c r="O7" s="35">
        <v>20</v>
      </c>
      <c r="P7" s="35" t="s">
        <v>64</v>
      </c>
      <c r="Q7" s="35">
        <v>20</v>
      </c>
      <c r="R7" s="35">
        <v>20</v>
      </c>
      <c r="S7" s="35" t="s">
        <v>64</v>
      </c>
      <c r="T7" s="35" t="s">
        <v>64</v>
      </c>
      <c r="U7" s="35">
        <v>20</v>
      </c>
      <c r="V7" s="35" t="s">
        <v>64</v>
      </c>
      <c r="W7" s="35">
        <v>20</v>
      </c>
      <c r="X7" s="35">
        <v>20</v>
      </c>
      <c r="Y7" s="35" t="s">
        <v>64</v>
      </c>
      <c r="Z7" s="25">
        <f>SUM(B7:Y7)</f>
        <v>280</v>
      </c>
      <c r="AA7" s="25">
        <f>Z7/24</f>
        <v>11.666666666666666</v>
      </c>
      <c r="AB7" s="26">
        <v>80</v>
      </c>
      <c r="AC7" s="27">
        <f t="shared" ref="AC7:AC24" si="0">(AA7*100)/AB7</f>
        <v>14.583333333333332</v>
      </c>
      <c r="AD7" s="20"/>
    </row>
    <row r="8" spans="1:30" x14ac:dyDescent="0.2">
      <c r="A8" s="33" t="s">
        <v>13</v>
      </c>
      <c r="B8" s="35">
        <v>30</v>
      </c>
      <c r="C8" s="35">
        <v>25</v>
      </c>
      <c r="D8" s="35">
        <v>20</v>
      </c>
      <c r="E8" s="35">
        <v>30</v>
      </c>
      <c r="F8" s="35">
        <v>20</v>
      </c>
      <c r="G8" s="35">
        <v>40</v>
      </c>
      <c r="H8" s="35">
        <v>30</v>
      </c>
      <c r="I8" s="35">
        <v>20</v>
      </c>
      <c r="J8" s="35">
        <v>45</v>
      </c>
      <c r="K8" s="35">
        <v>30</v>
      </c>
      <c r="L8" s="35">
        <v>26.5</v>
      </c>
      <c r="M8" s="35">
        <v>30</v>
      </c>
      <c r="N8" s="35">
        <v>30</v>
      </c>
      <c r="O8" s="35">
        <v>39</v>
      </c>
      <c r="P8" s="35">
        <v>40</v>
      </c>
      <c r="Q8" s="35">
        <v>25</v>
      </c>
      <c r="R8" s="35">
        <v>20</v>
      </c>
      <c r="S8" s="35">
        <v>60</v>
      </c>
      <c r="T8" s="35">
        <v>30</v>
      </c>
      <c r="U8" s="35">
        <v>33.5</v>
      </c>
      <c r="V8" s="35">
        <v>20</v>
      </c>
      <c r="W8" s="35">
        <v>36</v>
      </c>
      <c r="X8" s="35">
        <v>20</v>
      </c>
      <c r="Y8" s="35">
        <v>30</v>
      </c>
      <c r="Z8" s="8">
        <f>SUM(B8:Y8)</f>
        <v>730</v>
      </c>
      <c r="AA8" s="8">
        <f t="shared" ref="AA8:AA37" si="1">Z8/24</f>
        <v>30.416666666666668</v>
      </c>
      <c r="AB8" s="4">
        <v>150</v>
      </c>
      <c r="AC8" s="18">
        <f t="shared" si="0"/>
        <v>20.277777777777779</v>
      </c>
      <c r="AD8" s="20"/>
    </row>
    <row r="9" spans="1:30" x14ac:dyDescent="0.2">
      <c r="A9" s="12" t="s">
        <v>45</v>
      </c>
      <c r="B9" s="35" t="s">
        <v>64</v>
      </c>
      <c r="C9" s="35" t="s">
        <v>64</v>
      </c>
      <c r="D9" s="35">
        <v>3.3</v>
      </c>
      <c r="E9" s="35" t="s">
        <v>64</v>
      </c>
      <c r="F9" s="35">
        <v>3.3</v>
      </c>
      <c r="G9" s="35" t="s">
        <v>64</v>
      </c>
      <c r="H9" s="35" t="s">
        <v>64</v>
      </c>
      <c r="I9" s="35" t="s">
        <v>64</v>
      </c>
      <c r="J9" s="35">
        <v>3.38</v>
      </c>
      <c r="K9" s="35" t="s">
        <v>64</v>
      </c>
      <c r="L9" s="35">
        <v>5.7</v>
      </c>
      <c r="M9" s="35" t="s">
        <v>64</v>
      </c>
      <c r="N9" s="35" t="s">
        <v>64</v>
      </c>
      <c r="O9" s="35">
        <v>4.5</v>
      </c>
      <c r="P9" s="35" t="s">
        <v>64</v>
      </c>
      <c r="Q9" s="35" t="s">
        <v>64</v>
      </c>
      <c r="R9" s="35" t="s">
        <v>64</v>
      </c>
      <c r="S9" s="35" t="s">
        <v>64</v>
      </c>
      <c r="T9" s="35" t="s">
        <v>64</v>
      </c>
      <c r="U9" s="35">
        <v>4.3</v>
      </c>
      <c r="V9" s="35" t="s">
        <v>64</v>
      </c>
      <c r="W9" s="35" t="s">
        <v>64</v>
      </c>
      <c r="X9" s="35">
        <v>3.3</v>
      </c>
      <c r="Y9" s="35" t="s">
        <v>64</v>
      </c>
      <c r="Z9" s="8">
        <f>SUM(B9:Y9)</f>
        <v>27.78</v>
      </c>
      <c r="AA9" s="8">
        <f t="shared" si="1"/>
        <v>1.1575</v>
      </c>
      <c r="AB9" s="4">
        <v>15</v>
      </c>
      <c r="AC9" s="18">
        <f t="shared" si="0"/>
        <v>7.7166666666666668</v>
      </c>
      <c r="AD9" s="13"/>
    </row>
    <row r="10" spans="1:30" x14ac:dyDescent="0.2">
      <c r="A10" s="6" t="s">
        <v>36</v>
      </c>
      <c r="B10" s="35">
        <v>34</v>
      </c>
      <c r="C10" s="35">
        <v>36</v>
      </c>
      <c r="D10" s="35" t="s">
        <v>64</v>
      </c>
      <c r="E10" s="35">
        <v>13</v>
      </c>
      <c r="F10" s="35" t="s">
        <v>64</v>
      </c>
      <c r="G10" s="35" t="s">
        <v>64</v>
      </c>
      <c r="H10" s="35">
        <v>22.2</v>
      </c>
      <c r="I10" s="35">
        <v>36</v>
      </c>
      <c r="J10" s="35" t="s">
        <v>64</v>
      </c>
      <c r="K10" s="35" t="s">
        <v>64</v>
      </c>
      <c r="L10" s="35">
        <v>51.63</v>
      </c>
      <c r="M10" s="35">
        <v>12.7</v>
      </c>
      <c r="N10" s="35" t="s">
        <v>64</v>
      </c>
      <c r="O10" s="35" t="s">
        <v>64</v>
      </c>
      <c r="P10" s="35">
        <v>13</v>
      </c>
      <c r="Q10" s="35" t="s">
        <v>64</v>
      </c>
      <c r="R10" s="35" t="s">
        <v>64</v>
      </c>
      <c r="S10" s="35" t="s">
        <v>64</v>
      </c>
      <c r="T10" s="35">
        <v>27</v>
      </c>
      <c r="U10" s="35">
        <v>2.2000000000000002</v>
      </c>
      <c r="V10" s="35">
        <v>10</v>
      </c>
      <c r="W10" s="35">
        <v>50</v>
      </c>
      <c r="X10" s="35" t="s">
        <v>64</v>
      </c>
      <c r="Y10" s="35" t="s">
        <v>64</v>
      </c>
      <c r="Z10" s="8">
        <f>SUM(B10:Y10)</f>
        <v>307.72999999999996</v>
      </c>
      <c r="AA10" s="8">
        <f t="shared" si="1"/>
        <v>12.822083333333332</v>
      </c>
      <c r="AB10" s="4">
        <v>45</v>
      </c>
      <c r="AC10" s="18">
        <f t="shared" si="0"/>
        <v>28.493518518518517</v>
      </c>
      <c r="AD10" s="13"/>
    </row>
    <row r="11" spans="1:30" x14ac:dyDescent="0.2">
      <c r="A11" s="6" t="s">
        <v>14</v>
      </c>
      <c r="B11" s="35" t="s">
        <v>64</v>
      </c>
      <c r="C11" s="35" t="s">
        <v>64</v>
      </c>
      <c r="D11" s="35" t="s">
        <v>64</v>
      </c>
      <c r="E11" s="35" t="s">
        <v>64</v>
      </c>
      <c r="F11" s="35">
        <v>65</v>
      </c>
      <c r="G11" s="35" t="s">
        <v>64</v>
      </c>
      <c r="H11" s="35" t="s">
        <v>64</v>
      </c>
      <c r="I11" s="35" t="s">
        <v>64</v>
      </c>
      <c r="J11" s="35" t="s">
        <v>64</v>
      </c>
      <c r="K11" s="35" t="s">
        <v>64</v>
      </c>
      <c r="L11" s="35" t="s">
        <v>64</v>
      </c>
      <c r="M11" s="35" t="s">
        <v>64</v>
      </c>
      <c r="N11" s="35">
        <v>65</v>
      </c>
      <c r="O11" s="35" t="s">
        <v>64</v>
      </c>
      <c r="P11" s="35" t="s">
        <v>64</v>
      </c>
      <c r="Q11" s="35">
        <v>65</v>
      </c>
      <c r="R11" s="35" t="s">
        <v>64</v>
      </c>
      <c r="S11" s="35" t="s">
        <v>64</v>
      </c>
      <c r="T11" s="35" t="s">
        <v>64</v>
      </c>
      <c r="U11" s="35" t="s">
        <v>64</v>
      </c>
      <c r="V11" s="35" t="s">
        <v>64</v>
      </c>
      <c r="W11" s="35" t="s">
        <v>64</v>
      </c>
      <c r="X11" s="35">
        <v>65</v>
      </c>
      <c r="Y11" s="35" t="s">
        <v>64</v>
      </c>
      <c r="Z11" s="8">
        <f t="shared" ref="Z11" si="2">SUM(B11:Y11)</f>
        <v>260</v>
      </c>
      <c r="AA11" s="8">
        <f t="shared" si="1"/>
        <v>10.833333333333334</v>
      </c>
      <c r="AB11" s="4">
        <v>15</v>
      </c>
      <c r="AC11" s="18">
        <f t="shared" si="0"/>
        <v>72.222222222222229</v>
      </c>
      <c r="AD11" s="13"/>
    </row>
    <row r="12" spans="1:30" x14ac:dyDescent="0.2">
      <c r="A12" s="11" t="s">
        <v>46</v>
      </c>
      <c r="B12" s="35" t="s">
        <v>64</v>
      </c>
      <c r="C12" s="35" t="s">
        <v>64</v>
      </c>
      <c r="D12" s="35">
        <v>170</v>
      </c>
      <c r="E12" s="35" t="s">
        <v>64</v>
      </c>
      <c r="F12" s="35" t="s">
        <v>64</v>
      </c>
      <c r="G12" s="35" t="s">
        <v>64</v>
      </c>
      <c r="H12" s="35" t="s">
        <v>64</v>
      </c>
      <c r="I12" s="35" t="s">
        <v>64</v>
      </c>
      <c r="J12" s="35">
        <v>170</v>
      </c>
      <c r="K12" s="35" t="s">
        <v>64</v>
      </c>
      <c r="L12" s="35" t="s">
        <v>64</v>
      </c>
      <c r="M12" s="35" t="s">
        <v>64</v>
      </c>
      <c r="N12" s="35" t="s">
        <v>64</v>
      </c>
      <c r="O12" s="35">
        <v>175</v>
      </c>
      <c r="P12" s="35" t="s">
        <v>64</v>
      </c>
      <c r="Q12" s="35" t="s">
        <v>64</v>
      </c>
      <c r="R12" s="35">
        <v>145</v>
      </c>
      <c r="S12" s="35" t="s">
        <v>64</v>
      </c>
      <c r="T12" s="35" t="s">
        <v>64</v>
      </c>
      <c r="U12" s="35">
        <v>175</v>
      </c>
      <c r="V12" s="35" t="s">
        <v>64</v>
      </c>
      <c r="W12" s="35" t="s">
        <v>64</v>
      </c>
      <c r="X12" s="35" t="s">
        <v>64</v>
      </c>
      <c r="Y12" s="35" t="s">
        <v>64</v>
      </c>
      <c r="Z12" s="8">
        <f t="shared" ref="Z12:Z37" si="3">SUM(B12:Y12)</f>
        <v>835</v>
      </c>
      <c r="AA12" s="8">
        <f t="shared" si="1"/>
        <v>34.791666666666664</v>
      </c>
      <c r="AB12" s="4">
        <v>187</v>
      </c>
      <c r="AC12" s="18">
        <f t="shared" si="0"/>
        <v>18.605169340463458</v>
      </c>
      <c r="AD12" s="13"/>
    </row>
    <row r="13" spans="1:30" ht="25.5" x14ac:dyDescent="0.2">
      <c r="A13" s="10" t="s">
        <v>39</v>
      </c>
      <c r="B13" s="38" t="s">
        <v>64</v>
      </c>
      <c r="C13" s="38">
        <v>25.2</v>
      </c>
      <c r="D13" s="38">
        <v>68.599999999999994</v>
      </c>
      <c r="E13" s="38" t="s">
        <v>64</v>
      </c>
      <c r="F13" s="38">
        <v>4.6500000000000004</v>
      </c>
      <c r="G13" s="38" t="s">
        <v>64</v>
      </c>
      <c r="H13" s="38" t="s">
        <v>64</v>
      </c>
      <c r="I13" s="38">
        <v>8.6</v>
      </c>
      <c r="J13" s="38">
        <v>84.38</v>
      </c>
      <c r="K13" s="38" t="s">
        <v>64</v>
      </c>
      <c r="L13" s="38">
        <v>81.099999999999994</v>
      </c>
      <c r="M13" s="38" t="s">
        <v>64</v>
      </c>
      <c r="N13" s="38" t="s">
        <v>64</v>
      </c>
      <c r="O13" s="38">
        <v>85.7</v>
      </c>
      <c r="P13" s="38">
        <v>15</v>
      </c>
      <c r="Q13" s="38">
        <v>14.12</v>
      </c>
      <c r="R13" s="38">
        <v>31.4</v>
      </c>
      <c r="S13" s="38" t="s">
        <v>64</v>
      </c>
      <c r="T13" s="38" t="s">
        <v>64</v>
      </c>
      <c r="U13" s="38">
        <v>8.5</v>
      </c>
      <c r="V13" s="38" t="s">
        <v>64</v>
      </c>
      <c r="W13" s="38">
        <v>33.700000000000003</v>
      </c>
      <c r="X13" s="38">
        <v>78.8</v>
      </c>
      <c r="Y13" s="38" t="s">
        <v>64</v>
      </c>
      <c r="Z13" s="8">
        <f>SUM(B13:Y13)</f>
        <v>539.74999999999989</v>
      </c>
      <c r="AA13" s="8">
        <f t="shared" si="1"/>
        <v>22.489583333333329</v>
      </c>
      <c r="AB13" s="4">
        <v>280</v>
      </c>
      <c r="AC13" s="18">
        <f t="shared" si="0"/>
        <v>8.0319940476190457</v>
      </c>
      <c r="AD13" s="13"/>
    </row>
    <row r="14" spans="1:30" x14ac:dyDescent="0.2">
      <c r="A14" s="6" t="s">
        <v>29</v>
      </c>
      <c r="B14" s="7">
        <v>5</v>
      </c>
      <c r="C14" s="7" t="s">
        <v>64</v>
      </c>
      <c r="D14" s="7" t="s">
        <v>64</v>
      </c>
      <c r="E14" s="7">
        <v>150</v>
      </c>
      <c r="F14" s="7" t="s">
        <v>64</v>
      </c>
      <c r="G14" s="7">
        <v>150</v>
      </c>
      <c r="H14" s="37">
        <v>20</v>
      </c>
      <c r="I14" s="7">
        <v>150</v>
      </c>
      <c r="J14" s="7" t="s">
        <v>64</v>
      </c>
      <c r="K14" s="7">
        <v>150</v>
      </c>
      <c r="L14" s="7" t="s">
        <v>64</v>
      </c>
      <c r="M14" s="7">
        <v>155</v>
      </c>
      <c r="N14" s="7">
        <v>150</v>
      </c>
      <c r="O14" s="36" t="s">
        <v>64</v>
      </c>
      <c r="P14" s="7">
        <v>155</v>
      </c>
      <c r="Q14" s="7" t="s">
        <v>64</v>
      </c>
      <c r="R14" s="7">
        <v>150</v>
      </c>
      <c r="S14" s="7">
        <v>150</v>
      </c>
      <c r="T14" s="7" t="s">
        <v>64</v>
      </c>
      <c r="U14" s="7" t="s">
        <v>64</v>
      </c>
      <c r="V14" s="7">
        <v>181</v>
      </c>
      <c r="W14" s="7">
        <v>150</v>
      </c>
      <c r="X14" s="7" t="s">
        <v>64</v>
      </c>
      <c r="Y14" s="7">
        <v>150</v>
      </c>
      <c r="Z14" s="8">
        <f t="shared" si="3"/>
        <v>1866</v>
      </c>
      <c r="AA14" s="8">
        <f t="shared" si="1"/>
        <v>77.75</v>
      </c>
      <c r="AB14" s="4">
        <v>185</v>
      </c>
      <c r="AC14" s="18">
        <f t="shared" si="0"/>
        <v>42.027027027027025</v>
      </c>
      <c r="AD14" s="13"/>
    </row>
    <row r="15" spans="1:30" x14ac:dyDescent="0.2">
      <c r="A15" s="6" t="s">
        <v>38</v>
      </c>
      <c r="B15" s="35" t="s">
        <v>64</v>
      </c>
      <c r="C15" s="35" t="s">
        <v>64</v>
      </c>
      <c r="D15" s="35">
        <v>17</v>
      </c>
      <c r="E15" s="35" t="s">
        <v>64</v>
      </c>
      <c r="F15" s="35" t="s">
        <v>64</v>
      </c>
      <c r="G15" s="35" t="s">
        <v>64</v>
      </c>
      <c r="H15" s="35" t="s">
        <v>64</v>
      </c>
      <c r="I15" s="35" t="s">
        <v>64</v>
      </c>
      <c r="J15" s="35">
        <v>17</v>
      </c>
      <c r="K15" s="35" t="s">
        <v>64</v>
      </c>
      <c r="L15" s="35" t="s">
        <v>64</v>
      </c>
      <c r="M15" s="35">
        <v>12.74</v>
      </c>
      <c r="N15" s="35" t="s">
        <v>64</v>
      </c>
      <c r="O15" s="35" t="s">
        <v>64</v>
      </c>
      <c r="P15" s="35" t="s">
        <v>64</v>
      </c>
      <c r="Q15" s="35">
        <v>17</v>
      </c>
      <c r="R15" s="35" t="s">
        <v>64</v>
      </c>
      <c r="S15" s="35" t="s">
        <v>64</v>
      </c>
      <c r="T15" s="35" t="s">
        <v>64</v>
      </c>
      <c r="U15" s="35" t="s">
        <v>64</v>
      </c>
      <c r="V15" s="35" t="s">
        <v>64</v>
      </c>
      <c r="W15" s="35">
        <v>17</v>
      </c>
      <c r="X15" s="35" t="s">
        <v>64</v>
      </c>
      <c r="Y15" s="35" t="s">
        <v>64</v>
      </c>
      <c r="Z15" s="8">
        <f t="shared" si="3"/>
        <v>80.740000000000009</v>
      </c>
      <c r="AA15" s="8">
        <f t="shared" si="1"/>
        <v>3.3641666666666672</v>
      </c>
      <c r="AB15" s="4">
        <v>15</v>
      </c>
      <c r="AC15" s="18">
        <f t="shared" si="0"/>
        <v>22.427777777777784</v>
      </c>
      <c r="AD15" s="13"/>
    </row>
    <row r="16" spans="1:30" ht="51" x14ac:dyDescent="0.2">
      <c r="A16" s="10" t="s">
        <v>40</v>
      </c>
      <c r="B16" s="7" t="s">
        <v>64</v>
      </c>
      <c r="C16" s="7">
        <v>200</v>
      </c>
      <c r="D16" s="7" t="s">
        <v>64</v>
      </c>
      <c r="E16" s="7" t="s">
        <v>64</v>
      </c>
      <c r="F16" s="7" t="s">
        <v>64</v>
      </c>
      <c r="G16" s="7" t="s">
        <v>64</v>
      </c>
      <c r="H16" s="7" t="s">
        <v>64</v>
      </c>
      <c r="I16" s="7">
        <v>200</v>
      </c>
      <c r="J16" s="7" t="s">
        <v>64</v>
      </c>
      <c r="K16" s="7" t="s">
        <v>64</v>
      </c>
      <c r="L16" s="7">
        <v>200</v>
      </c>
      <c r="M16" s="7" t="s">
        <v>64</v>
      </c>
      <c r="N16" s="7" t="s">
        <v>64</v>
      </c>
      <c r="O16" s="7">
        <v>200</v>
      </c>
      <c r="P16" s="7" t="s">
        <v>64</v>
      </c>
      <c r="Q16" s="7" t="s">
        <v>64</v>
      </c>
      <c r="R16" s="7" t="s">
        <v>64</v>
      </c>
      <c r="S16" s="7" t="s">
        <v>64</v>
      </c>
      <c r="T16" s="7" t="s">
        <v>64</v>
      </c>
      <c r="U16" s="7">
        <v>200</v>
      </c>
      <c r="V16" s="7" t="s">
        <v>64</v>
      </c>
      <c r="W16" s="7" t="s">
        <v>64</v>
      </c>
      <c r="X16" s="7">
        <v>200</v>
      </c>
      <c r="Y16" s="7" t="s">
        <v>64</v>
      </c>
      <c r="Z16" s="8">
        <f t="shared" si="3"/>
        <v>1200</v>
      </c>
      <c r="AA16" s="8">
        <f t="shared" si="1"/>
        <v>50</v>
      </c>
      <c r="AB16" s="4">
        <v>200</v>
      </c>
      <c r="AC16" s="18">
        <f t="shared" si="0"/>
        <v>25</v>
      </c>
      <c r="AD16" s="13"/>
    </row>
    <row r="17" spans="1:30" x14ac:dyDescent="0.2">
      <c r="A17" s="16" t="s">
        <v>41</v>
      </c>
      <c r="B17" s="7" t="s">
        <v>64</v>
      </c>
      <c r="C17" s="7" t="s">
        <v>64</v>
      </c>
      <c r="D17" s="7">
        <v>100</v>
      </c>
      <c r="E17" s="7" t="s">
        <v>64</v>
      </c>
      <c r="F17" s="7" t="s">
        <v>64</v>
      </c>
      <c r="G17" s="7" t="s">
        <v>64</v>
      </c>
      <c r="H17" s="7" t="s">
        <v>64</v>
      </c>
      <c r="I17" s="7" t="s">
        <v>64</v>
      </c>
      <c r="J17" s="7" t="s">
        <v>64</v>
      </c>
      <c r="K17" s="7" t="s">
        <v>64</v>
      </c>
      <c r="L17" s="7">
        <v>23</v>
      </c>
      <c r="M17" s="7" t="s">
        <v>64</v>
      </c>
      <c r="N17" s="7" t="s">
        <v>64</v>
      </c>
      <c r="O17" s="7">
        <v>40</v>
      </c>
      <c r="P17" s="7" t="s">
        <v>64</v>
      </c>
      <c r="Q17" s="7" t="s">
        <v>64</v>
      </c>
      <c r="R17" s="7">
        <v>96</v>
      </c>
      <c r="S17" s="7" t="s">
        <v>64</v>
      </c>
      <c r="T17" s="7" t="s">
        <v>64</v>
      </c>
      <c r="U17" s="7">
        <v>31.8</v>
      </c>
      <c r="V17" s="7" t="s">
        <v>64</v>
      </c>
      <c r="W17" s="7" t="s">
        <v>64</v>
      </c>
      <c r="X17" s="7">
        <v>100</v>
      </c>
      <c r="Y17" s="7" t="s">
        <v>64</v>
      </c>
      <c r="Z17" s="8">
        <f t="shared" si="3"/>
        <v>390.8</v>
      </c>
      <c r="AA17" s="8">
        <f t="shared" si="1"/>
        <v>16.283333333333335</v>
      </c>
      <c r="AB17" s="4">
        <v>70</v>
      </c>
      <c r="AC17" s="18">
        <f t="shared" si="0"/>
        <v>23.261904761904763</v>
      </c>
      <c r="AD17" s="13"/>
    </row>
    <row r="18" spans="1:30" ht="25.5" x14ac:dyDescent="0.2">
      <c r="A18" s="22" t="s">
        <v>60</v>
      </c>
      <c r="B18" s="7" t="s">
        <v>64</v>
      </c>
      <c r="C18" s="7" t="s">
        <v>64</v>
      </c>
      <c r="D18" s="7" t="s">
        <v>64</v>
      </c>
      <c r="E18" s="7" t="s">
        <v>64</v>
      </c>
      <c r="F18" s="7" t="s">
        <v>64</v>
      </c>
      <c r="G18" s="7" t="s">
        <v>64</v>
      </c>
      <c r="H18" s="7" t="s">
        <v>64</v>
      </c>
      <c r="I18" s="7" t="s">
        <v>64</v>
      </c>
      <c r="J18" s="7" t="s">
        <v>64</v>
      </c>
      <c r="K18" s="7" t="s">
        <v>64</v>
      </c>
      <c r="L18" s="7" t="s">
        <v>64</v>
      </c>
      <c r="M18" s="7" t="s">
        <v>64</v>
      </c>
      <c r="N18" s="7" t="s">
        <v>64</v>
      </c>
      <c r="O18" s="7" t="s">
        <v>64</v>
      </c>
      <c r="P18" s="7" t="s">
        <v>64</v>
      </c>
      <c r="Q18" s="7" t="s">
        <v>64</v>
      </c>
      <c r="R18" s="7" t="s">
        <v>64</v>
      </c>
      <c r="S18" s="7" t="s">
        <v>64</v>
      </c>
      <c r="T18" s="7" t="s">
        <v>64</v>
      </c>
      <c r="U18" s="7" t="s">
        <v>64</v>
      </c>
      <c r="V18" s="7" t="s">
        <v>64</v>
      </c>
      <c r="W18" s="7" t="s">
        <v>64</v>
      </c>
      <c r="X18" s="7" t="s">
        <v>64</v>
      </c>
      <c r="Y18" s="7" t="s">
        <v>64</v>
      </c>
      <c r="Z18" s="8">
        <f t="shared" si="3"/>
        <v>0</v>
      </c>
      <c r="AA18" s="8">
        <f t="shared" si="1"/>
        <v>0</v>
      </c>
      <c r="AB18" s="4">
        <v>30</v>
      </c>
      <c r="AC18" s="18">
        <f t="shared" si="0"/>
        <v>0</v>
      </c>
      <c r="AD18" s="13"/>
    </row>
    <row r="19" spans="1:30" x14ac:dyDescent="0.2">
      <c r="A19" s="16" t="s">
        <v>42</v>
      </c>
      <c r="B19" s="34" t="s">
        <v>64</v>
      </c>
      <c r="C19" s="34">
        <v>85.5</v>
      </c>
      <c r="D19" s="34" t="s">
        <v>64</v>
      </c>
      <c r="E19" s="34" t="s">
        <v>64</v>
      </c>
      <c r="F19" s="34">
        <v>81.25</v>
      </c>
      <c r="G19" s="34" t="s">
        <v>64</v>
      </c>
      <c r="H19" s="34" t="s">
        <v>64</v>
      </c>
      <c r="I19" s="34">
        <v>77</v>
      </c>
      <c r="J19" s="34" t="s">
        <v>64</v>
      </c>
      <c r="K19" s="34" t="s">
        <v>64</v>
      </c>
      <c r="L19" s="34">
        <v>36.799999999999997</v>
      </c>
      <c r="M19" s="34" t="s">
        <v>64</v>
      </c>
      <c r="N19" s="34" t="s">
        <v>64</v>
      </c>
      <c r="O19" s="34">
        <v>50</v>
      </c>
      <c r="P19" s="34" t="s">
        <v>64</v>
      </c>
      <c r="Q19" s="34">
        <v>96</v>
      </c>
      <c r="R19" s="34" t="s">
        <v>64</v>
      </c>
      <c r="S19" s="34" t="s">
        <v>64</v>
      </c>
      <c r="T19" s="34" t="s">
        <v>64</v>
      </c>
      <c r="U19" s="34">
        <v>50</v>
      </c>
      <c r="V19" s="34" t="s">
        <v>64</v>
      </c>
      <c r="W19" s="34" t="s">
        <v>64</v>
      </c>
      <c r="X19" s="34" t="s">
        <v>64</v>
      </c>
      <c r="Y19" s="34" t="s">
        <v>64</v>
      </c>
      <c r="Z19" s="8">
        <f t="shared" si="3"/>
        <v>476.55</v>
      </c>
      <c r="AA19" s="8">
        <f t="shared" si="1"/>
        <v>19.856249999999999</v>
      </c>
      <c r="AB19" s="4">
        <v>35</v>
      </c>
      <c r="AC19" s="18">
        <f t="shared" si="0"/>
        <v>56.732142857142854</v>
      </c>
      <c r="AD19" s="13"/>
    </row>
    <row r="20" spans="1:30" x14ac:dyDescent="0.2">
      <c r="A20" s="16" t="s">
        <v>43</v>
      </c>
      <c r="B20" s="34" t="s">
        <v>64</v>
      </c>
      <c r="C20" s="34" t="s">
        <v>64</v>
      </c>
      <c r="D20" s="34" t="s">
        <v>64</v>
      </c>
      <c r="E20" s="34" t="s">
        <v>64</v>
      </c>
      <c r="F20" s="34" t="s">
        <v>64</v>
      </c>
      <c r="G20" s="34" t="s">
        <v>64</v>
      </c>
      <c r="H20" s="34" t="s">
        <v>64</v>
      </c>
      <c r="I20" s="34" t="s">
        <v>64</v>
      </c>
      <c r="J20" s="34">
        <v>81</v>
      </c>
      <c r="K20" s="34" t="s">
        <v>64</v>
      </c>
      <c r="L20" s="34" t="s">
        <v>64</v>
      </c>
      <c r="M20" s="34" t="s">
        <v>64</v>
      </c>
      <c r="N20" s="34" t="s">
        <v>64</v>
      </c>
      <c r="O20" s="34" t="s">
        <v>64</v>
      </c>
      <c r="P20" s="34" t="s">
        <v>64</v>
      </c>
      <c r="Q20" s="34" t="s">
        <v>64</v>
      </c>
      <c r="R20" s="34" t="s">
        <v>64</v>
      </c>
      <c r="S20" s="34" t="s">
        <v>64</v>
      </c>
      <c r="T20" s="34" t="s">
        <v>64</v>
      </c>
      <c r="U20" s="34" t="s">
        <v>64</v>
      </c>
      <c r="V20" s="34" t="s">
        <v>64</v>
      </c>
      <c r="W20" s="34">
        <v>80</v>
      </c>
      <c r="X20" s="34" t="s">
        <v>64</v>
      </c>
      <c r="Y20" s="34" t="s">
        <v>64</v>
      </c>
      <c r="Z20" s="8">
        <f t="shared" si="3"/>
        <v>161</v>
      </c>
      <c r="AA20" s="8">
        <f t="shared" si="1"/>
        <v>6.708333333333333</v>
      </c>
      <c r="AB20" s="4">
        <v>58</v>
      </c>
      <c r="AC20" s="18">
        <f t="shared" si="0"/>
        <v>11.566091954022987</v>
      </c>
      <c r="AD20" s="13"/>
    </row>
    <row r="21" spans="1:30" x14ac:dyDescent="0.2">
      <c r="A21" s="17" t="s">
        <v>18</v>
      </c>
      <c r="B21" s="7">
        <v>170</v>
      </c>
      <c r="C21" s="7" t="s">
        <v>64</v>
      </c>
      <c r="D21" s="7" t="s">
        <v>64</v>
      </c>
      <c r="E21" s="7">
        <v>9.06</v>
      </c>
      <c r="F21" s="7" t="s">
        <v>64</v>
      </c>
      <c r="G21" s="7">
        <v>145</v>
      </c>
      <c r="H21" s="7">
        <v>170</v>
      </c>
      <c r="I21" s="7">
        <v>33</v>
      </c>
      <c r="J21" s="7" t="s">
        <v>64</v>
      </c>
      <c r="K21" s="7">
        <v>255</v>
      </c>
      <c r="L21" s="7" t="s">
        <v>64</v>
      </c>
      <c r="M21" s="7">
        <v>25</v>
      </c>
      <c r="N21" s="7" t="s">
        <v>64</v>
      </c>
      <c r="O21" s="7">
        <v>9</v>
      </c>
      <c r="P21" s="7">
        <v>20</v>
      </c>
      <c r="Q21" s="7" t="s">
        <v>64</v>
      </c>
      <c r="R21" s="7" t="s">
        <v>64</v>
      </c>
      <c r="S21" s="7">
        <v>145</v>
      </c>
      <c r="T21" s="7">
        <v>195</v>
      </c>
      <c r="U21" s="7" t="s">
        <v>64</v>
      </c>
      <c r="V21" s="7">
        <v>13</v>
      </c>
      <c r="W21" s="7">
        <v>13.5</v>
      </c>
      <c r="X21" s="7" t="s">
        <v>64</v>
      </c>
      <c r="Y21" s="8">
        <v>255</v>
      </c>
      <c r="Z21" s="8">
        <f>SUM(B21:Y21)</f>
        <v>1457.56</v>
      </c>
      <c r="AA21" s="8">
        <f t="shared" si="1"/>
        <v>60.731666666666662</v>
      </c>
      <c r="AB21" s="4">
        <v>300</v>
      </c>
      <c r="AC21" s="18">
        <f t="shared" si="0"/>
        <v>20.243888888888886</v>
      </c>
      <c r="AD21" s="13"/>
    </row>
    <row r="22" spans="1:30" x14ac:dyDescent="0.2">
      <c r="A22" s="17" t="s">
        <v>55</v>
      </c>
      <c r="B22" s="7" t="s">
        <v>64</v>
      </c>
      <c r="C22" s="7" t="s">
        <v>64</v>
      </c>
      <c r="D22" s="7" t="s">
        <v>64</v>
      </c>
      <c r="E22" s="7" t="s">
        <v>64</v>
      </c>
      <c r="F22" s="7" t="s">
        <v>64</v>
      </c>
      <c r="G22" s="7" t="s">
        <v>64</v>
      </c>
      <c r="H22" s="7" t="s">
        <v>64</v>
      </c>
      <c r="I22" s="7" t="s">
        <v>64</v>
      </c>
      <c r="J22" s="7" t="s">
        <v>64</v>
      </c>
      <c r="K22" s="7" t="s">
        <v>64</v>
      </c>
      <c r="L22" s="7" t="s">
        <v>64</v>
      </c>
      <c r="M22" s="7" t="s">
        <v>64</v>
      </c>
      <c r="N22" s="7" t="s">
        <v>64</v>
      </c>
      <c r="O22" s="7" t="s">
        <v>64</v>
      </c>
      <c r="P22" s="7" t="s">
        <v>64</v>
      </c>
      <c r="Q22" s="7" t="s">
        <v>64</v>
      </c>
      <c r="R22" s="7" t="s">
        <v>64</v>
      </c>
      <c r="S22" s="7" t="s">
        <v>64</v>
      </c>
      <c r="T22" s="7" t="s">
        <v>64</v>
      </c>
      <c r="U22" s="7" t="s">
        <v>64</v>
      </c>
      <c r="V22" s="7" t="s">
        <v>64</v>
      </c>
      <c r="W22" s="7" t="s">
        <v>64</v>
      </c>
      <c r="X22" s="7" t="s">
        <v>64</v>
      </c>
      <c r="Y22" s="7" t="s">
        <v>64</v>
      </c>
      <c r="Z22" s="8">
        <f t="shared" si="3"/>
        <v>0</v>
      </c>
      <c r="AA22" s="8">
        <f t="shared" si="1"/>
        <v>0</v>
      </c>
      <c r="AB22" s="4">
        <v>150</v>
      </c>
      <c r="AC22" s="18">
        <f t="shared" si="0"/>
        <v>0</v>
      </c>
      <c r="AD22" s="13"/>
    </row>
    <row r="23" spans="1:30" x14ac:dyDescent="0.2">
      <c r="A23" s="17" t="s">
        <v>19</v>
      </c>
      <c r="B23" s="7" t="s">
        <v>64</v>
      </c>
      <c r="C23" s="7" t="s">
        <v>64</v>
      </c>
      <c r="D23" s="7" t="s">
        <v>64</v>
      </c>
      <c r="E23" s="7">
        <v>110</v>
      </c>
      <c r="F23" s="7" t="s">
        <v>64</v>
      </c>
      <c r="G23" s="7" t="s">
        <v>64</v>
      </c>
      <c r="H23" s="7" t="s">
        <v>64</v>
      </c>
      <c r="I23" s="7" t="s">
        <v>64</v>
      </c>
      <c r="J23" s="7" t="s">
        <v>64</v>
      </c>
      <c r="K23" s="7" t="s">
        <v>64</v>
      </c>
      <c r="L23" s="7" t="s">
        <v>64</v>
      </c>
      <c r="M23" s="7">
        <v>95.62</v>
      </c>
      <c r="N23" s="7" t="s">
        <v>64</v>
      </c>
      <c r="O23" s="7" t="s">
        <v>64</v>
      </c>
      <c r="P23" s="7">
        <v>110</v>
      </c>
      <c r="Q23" s="7" t="s">
        <v>64</v>
      </c>
      <c r="R23" s="7" t="s">
        <v>64</v>
      </c>
      <c r="S23" s="7" t="s">
        <v>64</v>
      </c>
      <c r="T23" s="7" t="s">
        <v>64</v>
      </c>
      <c r="U23" s="7" t="s">
        <v>64</v>
      </c>
      <c r="V23" s="7">
        <v>95</v>
      </c>
      <c r="W23" s="7" t="s">
        <v>64</v>
      </c>
      <c r="X23" s="7" t="s">
        <v>64</v>
      </c>
      <c r="Y23" s="7" t="s">
        <v>64</v>
      </c>
      <c r="Z23" s="8">
        <f t="shared" si="3"/>
        <v>410.62</v>
      </c>
      <c r="AA23" s="8">
        <f t="shared" si="1"/>
        <v>17.109166666666667</v>
      </c>
      <c r="AB23" s="4">
        <v>50</v>
      </c>
      <c r="AC23" s="18">
        <f t="shared" si="0"/>
        <v>34.218333333333334</v>
      </c>
      <c r="AD23" s="13"/>
    </row>
    <row r="24" spans="1:30" x14ac:dyDescent="0.2">
      <c r="A24" s="17" t="s">
        <v>21</v>
      </c>
      <c r="B24" s="7" t="s">
        <v>64</v>
      </c>
      <c r="C24" s="7">
        <v>16.2</v>
      </c>
      <c r="D24" s="7">
        <v>4</v>
      </c>
      <c r="E24" s="7" t="s">
        <v>64</v>
      </c>
      <c r="F24" s="7">
        <v>20</v>
      </c>
      <c r="G24" s="7" t="s">
        <v>64</v>
      </c>
      <c r="H24" s="7">
        <v>15</v>
      </c>
      <c r="I24" s="7">
        <v>24.3</v>
      </c>
      <c r="J24" s="7" t="s">
        <v>64</v>
      </c>
      <c r="K24" s="7">
        <v>15</v>
      </c>
      <c r="L24" s="7" t="s">
        <v>64</v>
      </c>
      <c r="M24" s="7" t="s">
        <v>64</v>
      </c>
      <c r="N24" s="7">
        <v>5</v>
      </c>
      <c r="O24" s="7" t="s">
        <v>64</v>
      </c>
      <c r="P24" s="7">
        <v>15</v>
      </c>
      <c r="Q24" s="7">
        <v>15</v>
      </c>
      <c r="R24" s="7" t="s">
        <v>64</v>
      </c>
      <c r="S24" s="7" t="s">
        <v>64</v>
      </c>
      <c r="T24" s="7" t="s">
        <v>64</v>
      </c>
      <c r="U24" s="7">
        <v>15</v>
      </c>
      <c r="V24" s="7">
        <v>17</v>
      </c>
      <c r="W24" s="7" t="s">
        <v>64</v>
      </c>
      <c r="X24" s="7" t="s">
        <v>64</v>
      </c>
      <c r="Y24" s="7">
        <v>15</v>
      </c>
      <c r="Z24" s="8">
        <f t="shared" si="3"/>
        <v>176.5</v>
      </c>
      <c r="AA24" s="8">
        <f t="shared" si="1"/>
        <v>7.354166666666667</v>
      </c>
      <c r="AB24" s="4">
        <v>10</v>
      </c>
      <c r="AC24" s="18">
        <f t="shared" si="0"/>
        <v>73.541666666666671</v>
      </c>
      <c r="AD24" s="13"/>
    </row>
    <row r="25" spans="1:30" x14ac:dyDescent="0.2">
      <c r="A25" s="17" t="s">
        <v>20</v>
      </c>
      <c r="B25" s="34" t="s">
        <v>64</v>
      </c>
      <c r="C25" s="34">
        <v>8.1</v>
      </c>
      <c r="D25" s="34" t="s">
        <v>64</v>
      </c>
      <c r="E25" s="34">
        <v>5.2</v>
      </c>
      <c r="F25" s="34" t="s">
        <v>64</v>
      </c>
      <c r="G25" s="34" t="s">
        <v>64</v>
      </c>
      <c r="H25" s="34" t="s">
        <v>64</v>
      </c>
      <c r="I25" s="34" t="s">
        <v>64</v>
      </c>
      <c r="J25" s="34" t="s">
        <v>64</v>
      </c>
      <c r="K25" s="34" t="s">
        <v>64</v>
      </c>
      <c r="L25" s="34" t="s">
        <v>64</v>
      </c>
      <c r="M25" s="34">
        <v>5.25</v>
      </c>
      <c r="N25" s="34" t="s">
        <v>64</v>
      </c>
      <c r="O25" s="34" t="s">
        <v>64</v>
      </c>
      <c r="P25" s="34">
        <v>5.2</v>
      </c>
      <c r="Q25" s="34" t="s">
        <v>64</v>
      </c>
      <c r="R25" s="34" t="s">
        <v>64</v>
      </c>
      <c r="S25" s="34" t="s">
        <v>64</v>
      </c>
      <c r="T25" s="34" t="s">
        <v>64</v>
      </c>
      <c r="U25" s="34" t="s">
        <v>64</v>
      </c>
      <c r="V25" s="34">
        <v>5.2</v>
      </c>
      <c r="W25" s="34" t="s">
        <v>64</v>
      </c>
      <c r="X25" s="34" t="s">
        <v>64</v>
      </c>
      <c r="Y25" s="34" t="s">
        <v>64</v>
      </c>
      <c r="Z25" s="8">
        <f t="shared" si="3"/>
        <v>28.95</v>
      </c>
      <c r="AA25" s="8">
        <f t="shared" si="1"/>
        <v>1.20625</v>
      </c>
      <c r="AB25" s="4">
        <v>10</v>
      </c>
      <c r="AC25" s="18">
        <f>(AA25*100)/AB25</f>
        <v>12.0625</v>
      </c>
      <c r="AD25" s="13"/>
    </row>
    <row r="26" spans="1:30" x14ac:dyDescent="0.2">
      <c r="A26" s="17" t="s">
        <v>22</v>
      </c>
      <c r="B26" s="7">
        <v>15</v>
      </c>
      <c r="C26" s="7">
        <v>21.8</v>
      </c>
      <c r="D26" s="7">
        <v>4</v>
      </c>
      <c r="E26" s="7">
        <v>6.5</v>
      </c>
      <c r="F26" s="7">
        <v>5</v>
      </c>
      <c r="G26" s="7">
        <v>5.2</v>
      </c>
      <c r="H26" s="7">
        <v>15</v>
      </c>
      <c r="I26" s="7">
        <v>11.6</v>
      </c>
      <c r="J26" s="7">
        <v>5</v>
      </c>
      <c r="K26" s="7">
        <v>5</v>
      </c>
      <c r="L26" s="7">
        <v>7</v>
      </c>
      <c r="M26" s="7">
        <v>6.5</v>
      </c>
      <c r="N26" s="7">
        <v>5</v>
      </c>
      <c r="O26" s="7">
        <v>5</v>
      </c>
      <c r="P26" s="7">
        <v>6.5</v>
      </c>
      <c r="Q26" s="7">
        <v>6.5</v>
      </c>
      <c r="R26" s="7" t="s">
        <v>64</v>
      </c>
      <c r="S26" s="7">
        <v>5.2</v>
      </c>
      <c r="T26" s="7">
        <v>8</v>
      </c>
      <c r="U26" s="7">
        <v>5</v>
      </c>
      <c r="V26" s="7">
        <v>10.5</v>
      </c>
      <c r="W26" s="7">
        <v>7</v>
      </c>
      <c r="X26" s="7">
        <v>5</v>
      </c>
      <c r="Y26" s="7">
        <v>5</v>
      </c>
      <c r="Z26" s="8">
        <f t="shared" si="3"/>
        <v>176.29999999999998</v>
      </c>
      <c r="AA26" s="8">
        <f t="shared" si="1"/>
        <v>7.3458333333333323</v>
      </c>
      <c r="AB26" s="4">
        <v>30</v>
      </c>
      <c r="AC26" s="18">
        <f t="shared" ref="AC26:AC37" si="4">(AA26*100)/AB26</f>
        <v>24.486111111111107</v>
      </c>
      <c r="AD26" s="13"/>
    </row>
    <row r="27" spans="1:30" x14ac:dyDescent="0.2">
      <c r="A27" s="16" t="s">
        <v>44</v>
      </c>
      <c r="B27" s="7" t="s">
        <v>64</v>
      </c>
      <c r="C27" s="7">
        <v>1.35</v>
      </c>
      <c r="D27" s="7">
        <v>4.3</v>
      </c>
      <c r="E27" s="7" t="s">
        <v>64</v>
      </c>
      <c r="F27" s="7">
        <v>1.3</v>
      </c>
      <c r="G27" s="7" t="s">
        <v>64</v>
      </c>
      <c r="H27" s="7" t="s">
        <v>64</v>
      </c>
      <c r="I27" s="7">
        <v>1.7</v>
      </c>
      <c r="J27" s="7">
        <v>2.58</v>
      </c>
      <c r="K27" s="7" t="s">
        <v>64</v>
      </c>
      <c r="L27" s="7">
        <v>6.4</v>
      </c>
      <c r="M27" s="7" t="s">
        <v>64</v>
      </c>
      <c r="N27" s="7" t="s">
        <v>64</v>
      </c>
      <c r="O27" s="7">
        <v>7.7</v>
      </c>
      <c r="P27" s="7" t="s">
        <v>64</v>
      </c>
      <c r="Q27" s="7">
        <v>1.35</v>
      </c>
      <c r="R27" s="7">
        <v>5.7</v>
      </c>
      <c r="S27" s="7" t="s">
        <v>64</v>
      </c>
      <c r="T27" s="7" t="s">
        <v>64</v>
      </c>
      <c r="U27" s="7">
        <v>3.7</v>
      </c>
      <c r="V27" s="7" t="s">
        <v>64</v>
      </c>
      <c r="W27" s="7">
        <v>13</v>
      </c>
      <c r="X27" s="7">
        <v>3.3</v>
      </c>
      <c r="Y27" s="7" t="s">
        <v>64</v>
      </c>
      <c r="Z27" s="8">
        <f t="shared" si="3"/>
        <v>52.38</v>
      </c>
      <c r="AA27" s="8">
        <f t="shared" si="1"/>
        <v>2.1825000000000001</v>
      </c>
      <c r="AB27" s="4">
        <v>15</v>
      </c>
      <c r="AC27" s="18">
        <f>(AA27*100)/AB27</f>
        <v>14.55</v>
      </c>
      <c r="AD27" s="13"/>
    </row>
    <row r="28" spans="1:30" x14ac:dyDescent="0.2">
      <c r="A28" s="17" t="s">
        <v>66</v>
      </c>
      <c r="B28" s="7" t="s">
        <v>64</v>
      </c>
      <c r="C28" s="7">
        <v>9</v>
      </c>
      <c r="D28" s="7" t="s">
        <v>64</v>
      </c>
      <c r="E28" s="7">
        <v>6.5</v>
      </c>
      <c r="F28" s="7" t="s">
        <v>64</v>
      </c>
      <c r="G28" s="7">
        <v>120</v>
      </c>
      <c r="H28" s="7" t="s">
        <v>64</v>
      </c>
      <c r="I28" s="7" t="s">
        <v>64</v>
      </c>
      <c r="J28" s="7" t="s">
        <v>64</v>
      </c>
      <c r="K28" s="7">
        <v>120</v>
      </c>
      <c r="L28" s="7" t="s">
        <v>64</v>
      </c>
      <c r="M28" s="7">
        <v>6.38</v>
      </c>
      <c r="N28" s="7" t="s">
        <v>64</v>
      </c>
      <c r="O28" s="7" t="s">
        <v>64</v>
      </c>
      <c r="P28" s="7">
        <v>6.5</v>
      </c>
      <c r="Q28" s="7" t="s">
        <v>64</v>
      </c>
      <c r="R28" s="7" t="s">
        <v>64</v>
      </c>
      <c r="S28" s="7">
        <v>120</v>
      </c>
      <c r="T28" s="7" t="s">
        <v>64</v>
      </c>
      <c r="U28" s="7" t="s">
        <v>64</v>
      </c>
      <c r="V28" s="7">
        <v>6.5</v>
      </c>
      <c r="W28" s="7">
        <v>4.5</v>
      </c>
      <c r="X28" s="7" t="s">
        <v>64</v>
      </c>
      <c r="Y28" s="7">
        <v>120</v>
      </c>
      <c r="Z28" s="8">
        <f t="shared" si="3"/>
        <v>519.38</v>
      </c>
      <c r="AA28" s="8">
        <f t="shared" si="1"/>
        <v>21.640833333333333</v>
      </c>
      <c r="AB28" s="4" t="s">
        <v>56</v>
      </c>
      <c r="AC28" s="18">
        <f>AA28*100/50</f>
        <v>43.281666666666666</v>
      </c>
      <c r="AD28" s="13"/>
    </row>
    <row r="29" spans="1:30" x14ac:dyDescent="0.2">
      <c r="A29" s="6" t="s">
        <v>15</v>
      </c>
      <c r="B29" s="7">
        <v>13</v>
      </c>
      <c r="C29" s="7" t="s">
        <v>64</v>
      </c>
      <c r="D29" s="7">
        <v>8</v>
      </c>
      <c r="E29" s="7">
        <v>20.6</v>
      </c>
      <c r="F29" s="7">
        <v>1.6</v>
      </c>
      <c r="G29" s="7" t="s">
        <v>64</v>
      </c>
      <c r="H29" s="7">
        <v>15.2</v>
      </c>
      <c r="I29" s="7">
        <v>6</v>
      </c>
      <c r="J29" s="7">
        <v>8.9</v>
      </c>
      <c r="K29" s="7">
        <v>8</v>
      </c>
      <c r="L29" s="7">
        <v>2.62</v>
      </c>
      <c r="M29" s="7">
        <v>17</v>
      </c>
      <c r="N29" s="7">
        <v>8</v>
      </c>
      <c r="O29" s="7">
        <v>1.6</v>
      </c>
      <c r="P29" s="7">
        <v>16.600000000000001</v>
      </c>
      <c r="Q29" s="7">
        <v>9.34</v>
      </c>
      <c r="R29" s="7" t="s">
        <v>64</v>
      </c>
      <c r="S29" s="7" t="s">
        <v>64</v>
      </c>
      <c r="T29" s="7">
        <v>15</v>
      </c>
      <c r="U29" s="7">
        <v>6</v>
      </c>
      <c r="V29" s="7">
        <v>25.9</v>
      </c>
      <c r="W29" s="7">
        <v>8</v>
      </c>
      <c r="X29" s="7" t="s">
        <v>64</v>
      </c>
      <c r="Y29" s="7">
        <v>8</v>
      </c>
      <c r="Z29" s="8">
        <f t="shared" si="3"/>
        <v>199.36</v>
      </c>
      <c r="AA29" s="8">
        <f t="shared" si="1"/>
        <v>8.3066666666666666</v>
      </c>
      <c r="AB29" s="5" t="s">
        <v>62</v>
      </c>
      <c r="AC29" s="18">
        <f t="shared" si="4"/>
        <v>27.688888888888886</v>
      </c>
      <c r="AD29" s="13"/>
    </row>
    <row r="30" spans="1:30" ht="13.5" customHeight="1" x14ac:dyDescent="0.2">
      <c r="A30" s="6" t="s">
        <v>57</v>
      </c>
      <c r="B30" s="7" t="s">
        <v>64</v>
      </c>
      <c r="C30" s="7" t="s">
        <v>64</v>
      </c>
      <c r="D30" s="7" t="s">
        <v>64</v>
      </c>
      <c r="E30" s="7" t="s">
        <v>64</v>
      </c>
      <c r="F30" s="7">
        <v>250</v>
      </c>
      <c r="G30" s="7" t="s">
        <v>64</v>
      </c>
      <c r="H30" s="7" t="s">
        <v>64</v>
      </c>
      <c r="I30" s="7" t="s">
        <v>64</v>
      </c>
      <c r="J30" s="7" t="s">
        <v>64</v>
      </c>
      <c r="K30" s="7" t="s">
        <v>64</v>
      </c>
      <c r="L30" s="7" t="s">
        <v>64</v>
      </c>
      <c r="M30" s="7" t="s">
        <v>64</v>
      </c>
      <c r="N30" s="7">
        <v>200</v>
      </c>
      <c r="O30" s="7" t="s">
        <v>64</v>
      </c>
      <c r="P30" s="7" t="s">
        <v>64</v>
      </c>
      <c r="Q30" s="7" t="s">
        <v>64</v>
      </c>
      <c r="R30" s="7" t="s">
        <v>64</v>
      </c>
      <c r="S30" s="7" t="s">
        <v>64</v>
      </c>
      <c r="T30" s="7" t="s">
        <v>64</v>
      </c>
      <c r="U30" s="7" t="s">
        <v>64</v>
      </c>
      <c r="V30" s="7" t="s">
        <v>64</v>
      </c>
      <c r="W30" s="7" t="s">
        <v>64</v>
      </c>
      <c r="X30" s="7" t="s">
        <v>64</v>
      </c>
      <c r="Y30" s="7" t="s">
        <v>64</v>
      </c>
      <c r="Z30" s="8">
        <f t="shared" si="3"/>
        <v>450</v>
      </c>
      <c r="AA30" s="8">
        <f t="shared" si="1"/>
        <v>18.75</v>
      </c>
      <c r="AB30" s="5" t="s">
        <v>58</v>
      </c>
      <c r="AC30" s="18">
        <f t="shared" si="4"/>
        <v>187.5</v>
      </c>
      <c r="AD30" s="13"/>
    </row>
    <row r="31" spans="1:30" x14ac:dyDescent="0.2">
      <c r="A31" s="6" t="s">
        <v>17</v>
      </c>
      <c r="B31" s="7">
        <v>1</v>
      </c>
      <c r="C31" s="7" t="s">
        <v>64</v>
      </c>
      <c r="D31" s="7" t="s">
        <v>64</v>
      </c>
      <c r="E31" s="7">
        <v>1</v>
      </c>
      <c r="F31" s="7">
        <v>1</v>
      </c>
      <c r="G31" s="7" t="s">
        <v>64</v>
      </c>
      <c r="H31" s="7">
        <v>1</v>
      </c>
      <c r="I31" s="7" t="s">
        <v>64</v>
      </c>
      <c r="J31" s="7" t="s">
        <v>64</v>
      </c>
      <c r="K31" s="7" t="s">
        <v>64</v>
      </c>
      <c r="L31" s="7" t="s">
        <v>64</v>
      </c>
      <c r="M31" s="7">
        <v>1</v>
      </c>
      <c r="N31" s="7">
        <v>1</v>
      </c>
      <c r="O31" s="7" t="s">
        <v>64</v>
      </c>
      <c r="P31" s="7">
        <v>1</v>
      </c>
      <c r="Q31" s="7" t="s">
        <v>64</v>
      </c>
      <c r="R31" s="7">
        <v>1</v>
      </c>
      <c r="S31" s="7" t="s">
        <v>64</v>
      </c>
      <c r="T31" s="7">
        <v>1</v>
      </c>
      <c r="U31" s="7" t="s">
        <v>64</v>
      </c>
      <c r="V31" s="7">
        <v>1</v>
      </c>
      <c r="W31" s="7" t="s">
        <v>64</v>
      </c>
      <c r="X31" s="7" t="s">
        <v>64</v>
      </c>
      <c r="Y31" s="7" t="s">
        <v>64</v>
      </c>
      <c r="Z31" s="8">
        <f t="shared" si="3"/>
        <v>10</v>
      </c>
      <c r="AA31" s="8">
        <f t="shared" si="1"/>
        <v>0.41666666666666669</v>
      </c>
      <c r="AB31" s="4">
        <v>1</v>
      </c>
      <c r="AC31" s="18">
        <f>(AA31*100)/AB31</f>
        <v>41.666666666666671</v>
      </c>
      <c r="AD31" s="13"/>
    </row>
    <row r="32" spans="1:30" x14ac:dyDescent="0.2">
      <c r="A32" s="6" t="s">
        <v>16</v>
      </c>
      <c r="B32" s="7" t="s">
        <v>64</v>
      </c>
      <c r="C32" s="7" t="s">
        <v>64</v>
      </c>
      <c r="D32" s="7" t="s">
        <v>64</v>
      </c>
      <c r="E32" s="7">
        <v>2</v>
      </c>
      <c r="F32" s="7" t="s">
        <v>64</v>
      </c>
      <c r="G32" s="7">
        <v>15</v>
      </c>
      <c r="H32" s="7" t="s">
        <v>64</v>
      </c>
      <c r="I32" s="7" t="s">
        <v>64</v>
      </c>
      <c r="J32" s="7" t="s">
        <v>64</v>
      </c>
      <c r="K32" s="7">
        <v>4</v>
      </c>
      <c r="L32" s="7" t="s">
        <v>64</v>
      </c>
      <c r="M32" s="7" t="s">
        <v>64</v>
      </c>
      <c r="N32" s="7" t="s">
        <v>64</v>
      </c>
      <c r="O32" s="7" t="s">
        <v>64</v>
      </c>
      <c r="P32" s="7" t="s">
        <v>64</v>
      </c>
      <c r="Q32" s="7" t="s">
        <v>64</v>
      </c>
      <c r="R32" s="7" t="s">
        <v>64</v>
      </c>
      <c r="S32" s="7">
        <v>15</v>
      </c>
      <c r="T32" s="7" t="s">
        <v>64</v>
      </c>
      <c r="U32" s="7" t="s">
        <v>64</v>
      </c>
      <c r="V32" s="7" t="s">
        <v>64</v>
      </c>
      <c r="W32" s="7" t="s">
        <v>64</v>
      </c>
      <c r="X32" s="7" t="s">
        <v>64</v>
      </c>
      <c r="Y32" s="7">
        <v>4</v>
      </c>
      <c r="Z32" s="8">
        <f t="shared" si="3"/>
        <v>40</v>
      </c>
      <c r="AA32" s="8">
        <f t="shared" si="1"/>
        <v>1.6666666666666667</v>
      </c>
      <c r="AB32" s="4">
        <v>1</v>
      </c>
      <c r="AC32" s="18">
        <f t="shared" si="4"/>
        <v>166.66666666666669</v>
      </c>
      <c r="AD32" s="13"/>
    </row>
    <row r="33" spans="1:30" x14ac:dyDescent="0.2">
      <c r="A33" s="6" t="s">
        <v>37</v>
      </c>
      <c r="B33" s="7" t="s">
        <v>64</v>
      </c>
      <c r="C33" s="7" t="s">
        <v>64</v>
      </c>
      <c r="D33" s="7" t="s">
        <v>64</v>
      </c>
      <c r="E33" s="7" t="s">
        <v>64</v>
      </c>
      <c r="F33" s="7" t="s">
        <v>64</v>
      </c>
      <c r="G33" s="7" t="s">
        <v>64</v>
      </c>
      <c r="H33" s="7" t="s">
        <v>64</v>
      </c>
      <c r="I33" s="7" t="s">
        <v>64</v>
      </c>
      <c r="J33" s="7" t="s">
        <v>64</v>
      </c>
      <c r="K33" s="7" t="s">
        <v>64</v>
      </c>
      <c r="L33" s="7" t="s">
        <v>64</v>
      </c>
      <c r="M33" s="7" t="s">
        <v>64</v>
      </c>
      <c r="N33" s="7" t="s">
        <v>64</v>
      </c>
      <c r="O33" s="7" t="s">
        <v>64</v>
      </c>
      <c r="P33" s="7" t="s">
        <v>64</v>
      </c>
      <c r="Q33" s="7" t="s">
        <v>64</v>
      </c>
      <c r="R33" s="7" t="s">
        <v>64</v>
      </c>
      <c r="S33" s="7" t="s">
        <v>64</v>
      </c>
      <c r="T33" s="7" t="s">
        <v>64</v>
      </c>
      <c r="U33" s="7" t="s">
        <v>64</v>
      </c>
      <c r="V33" s="7" t="s">
        <v>64</v>
      </c>
      <c r="W33" s="7" t="s">
        <v>64</v>
      </c>
      <c r="X33" s="7" t="s">
        <v>64</v>
      </c>
      <c r="Y33" s="7" t="s">
        <v>64</v>
      </c>
      <c r="Z33" s="8">
        <f t="shared" si="3"/>
        <v>0</v>
      </c>
      <c r="AA33" s="8">
        <f t="shared" si="1"/>
        <v>0</v>
      </c>
      <c r="AB33" s="4">
        <v>2</v>
      </c>
      <c r="AC33" s="18">
        <f t="shared" si="4"/>
        <v>0</v>
      </c>
      <c r="AD33" s="13"/>
    </row>
    <row r="34" spans="1:30" x14ac:dyDescent="0.2">
      <c r="A34" s="11" t="s">
        <v>59</v>
      </c>
      <c r="B34" s="7" t="s">
        <v>64</v>
      </c>
      <c r="C34" s="7" t="s">
        <v>64</v>
      </c>
      <c r="D34" s="7" t="s">
        <v>64</v>
      </c>
      <c r="E34" s="7" t="s">
        <v>64</v>
      </c>
      <c r="F34" s="7" t="s">
        <v>64</v>
      </c>
      <c r="G34" s="7" t="s">
        <v>64</v>
      </c>
      <c r="H34" s="7" t="s">
        <v>64</v>
      </c>
      <c r="I34" s="7" t="s">
        <v>64</v>
      </c>
      <c r="J34" s="7" t="s">
        <v>64</v>
      </c>
      <c r="K34" s="7" t="s">
        <v>64</v>
      </c>
      <c r="L34" s="7" t="s">
        <v>64</v>
      </c>
      <c r="M34" s="7" t="s">
        <v>64</v>
      </c>
      <c r="N34" s="7" t="s">
        <v>64</v>
      </c>
      <c r="O34" s="7" t="s">
        <v>64</v>
      </c>
      <c r="P34" s="7" t="s">
        <v>64</v>
      </c>
      <c r="Q34" s="7" t="s">
        <v>64</v>
      </c>
      <c r="R34" s="7" t="s">
        <v>64</v>
      </c>
      <c r="S34" s="7" t="s">
        <v>64</v>
      </c>
      <c r="T34" s="7" t="s">
        <v>64</v>
      </c>
      <c r="U34" s="7" t="s">
        <v>64</v>
      </c>
      <c r="V34" s="7" t="s">
        <v>64</v>
      </c>
      <c r="W34" s="7" t="s">
        <v>64</v>
      </c>
      <c r="X34" s="7" t="s">
        <v>64</v>
      </c>
      <c r="Y34" s="7" t="s">
        <v>64</v>
      </c>
      <c r="Z34" s="8">
        <f t="shared" si="3"/>
        <v>0</v>
      </c>
      <c r="AA34" s="8">
        <f t="shared" si="1"/>
        <v>0</v>
      </c>
      <c r="AB34" s="4">
        <v>0.2</v>
      </c>
      <c r="AC34" s="18">
        <f t="shared" si="4"/>
        <v>0</v>
      </c>
      <c r="AD34" s="13"/>
    </row>
    <row r="35" spans="1:30" x14ac:dyDescent="0.2">
      <c r="A35" s="6" t="s">
        <v>65</v>
      </c>
      <c r="B35" s="7" t="s">
        <v>64</v>
      </c>
      <c r="C35" s="7" t="s">
        <v>64</v>
      </c>
      <c r="D35" s="7" t="s">
        <v>64</v>
      </c>
      <c r="E35" s="7" t="s">
        <v>64</v>
      </c>
      <c r="F35" s="7" t="s">
        <v>64</v>
      </c>
      <c r="G35" s="7" t="s">
        <v>64</v>
      </c>
      <c r="H35" s="7" t="s">
        <v>64</v>
      </c>
      <c r="I35" s="7" t="s">
        <v>64</v>
      </c>
      <c r="J35" s="7" t="s">
        <v>64</v>
      </c>
      <c r="K35" s="7" t="s">
        <v>64</v>
      </c>
      <c r="L35" s="7" t="s">
        <v>64</v>
      </c>
      <c r="M35" s="7" t="s">
        <v>64</v>
      </c>
      <c r="N35" s="7" t="s">
        <v>64</v>
      </c>
      <c r="O35" s="7" t="s">
        <v>64</v>
      </c>
      <c r="P35" s="7" t="s">
        <v>64</v>
      </c>
      <c r="Q35" s="7" t="s">
        <v>64</v>
      </c>
      <c r="R35" s="7" t="s">
        <v>64</v>
      </c>
      <c r="S35" s="7" t="s">
        <v>64</v>
      </c>
      <c r="T35" s="7" t="s">
        <v>64</v>
      </c>
      <c r="U35" s="7" t="s">
        <v>64</v>
      </c>
      <c r="V35" s="7" t="s">
        <v>64</v>
      </c>
      <c r="W35" s="7" t="s">
        <v>64</v>
      </c>
      <c r="X35" s="7" t="s">
        <v>64</v>
      </c>
      <c r="Y35" s="7" t="s">
        <v>64</v>
      </c>
      <c r="Z35" s="8">
        <f t="shared" si="3"/>
        <v>0</v>
      </c>
      <c r="AA35" s="8">
        <f>Z35/24</f>
        <v>0</v>
      </c>
      <c r="AB35" s="4">
        <v>3</v>
      </c>
      <c r="AC35" s="18">
        <f>(AA35*100)/AB35</f>
        <v>0</v>
      </c>
      <c r="AD35" s="13"/>
    </row>
    <row r="36" spans="1:30" x14ac:dyDescent="0.2">
      <c r="A36" s="6" t="s">
        <v>23</v>
      </c>
      <c r="B36" s="7">
        <v>0.7</v>
      </c>
      <c r="C36" s="7">
        <v>0.8</v>
      </c>
      <c r="D36" s="7">
        <v>0.8</v>
      </c>
      <c r="E36" s="7">
        <v>0.4</v>
      </c>
      <c r="F36" s="7">
        <v>1</v>
      </c>
      <c r="G36" s="7">
        <v>0.5</v>
      </c>
      <c r="H36" s="7">
        <v>0.4</v>
      </c>
      <c r="I36" s="7">
        <v>0.8</v>
      </c>
      <c r="J36" s="7">
        <v>0.48</v>
      </c>
      <c r="K36" s="7">
        <v>0.5</v>
      </c>
      <c r="L36" s="7">
        <v>1.22</v>
      </c>
      <c r="M36" s="7">
        <v>0.4</v>
      </c>
      <c r="N36" s="7">
        <v>0.4</v>
      </c>
      <c r="O36" s="7">
        <v>1.2</v>
      </c>
      <c r="P36" s="7">
        <v>0.4</v>
      </c>
      <c r="Q36" s="7">
        <v>0.54</v>
      </c>
      <c r="R36" s="7">
        <v>0.56999999999999995</v>
      </c>
      <c r="S36" s="7">
        <v>0.5</v>
      </c>
      <c r="T36" s="7">
        <v>0.3</v>
      </c>
      <c r="U36" s="7">
        <v>0.8</v>
      </c>
      <c r="V36" s="7">
        <v>0.4</v>
      </c>
      <c r="W36" s="7">
        <v>0.8</v>
      </c>
      <c r="X36" s="7">
        <v>0.9</v>
      </c>
      <c r="Y36" s="7">
        <v>0.5</v>
      </c>
      <c r="Z36" s="8">
        <f t="shared" si="3"/>
        <v>15.310000000000002</v>
      </c>
      <c r="AA36" s="8">
        <f t="shared" si="1"/>
        <v>0.6379166666666668</v>
      </c>
      <c r="AB36" s="4">
        <v>3</v>
      </c>
      <c r="AC36" s="18">
        <f>(AA36*100)/AB36</f>
        <v>21.263888888888893</v>
      </c>
      <c r="AD36" s="13"/>
    </row>
    <row r="37" spans="1:30" ht="13.5" thickBot="1" x14ac:dyDescent="0.25">
      <c r="A37" s="23" t="s">
        <v>61</v>
      </c>
      <c r="B37" s="14" t="s">
        <v>64</v>
      </c>
      <c r="C37" s="14" t="s">
        <v>64</v>
      </c>
      <c r="D37" s="14">
        <v>0.11</v>
      </c>
      <c r="E37" s="14">
        <v>0.02</v>
      </c>
      <c r="F37" s="14">
        <v>0.46</v>
      </c>
      <c r="G37" s="14" t="s">
        <v>64</v>
      </c>
      <c r="H37" s="14" t="s">
        <v>64</v>
      </c>
      <c r="I37" s="14">
        <v>0.7</v>
      </c>
      <c r="J37" s="14">
        <v>0.37</v>
      </c>
      <c r="K37" s="14" t="s">
        <v>64</v>
      </c>
      <c r="L37" s="14">
        <v>0.3</v>
      </c>
      <c r="M37" s="14">
        <v>0.02</v>
      </c>
      <c r="N37" s="14" t="s">
        <v>64</v>
      </c>
      <c r="O37" s="14">
        <v>0.2</v>
      </c>
      <c r="P37" s="14">
        <v>0.02</v>
      </c>
      <c r="Q37" s="14">
        <v>0.24</v>
      </c>
      <c r="R37" s="14">
        <v>0.21</v>
      </c>
      <c r="S37" s="14" t="s">
        <v>64</v>
      </c>
      <c r="T37" s="14" t="s">
        <v>64</v>
      </c>
      <c r="U37" s="14" t="s">
        <v>64</v>
      </c>
      <c r="V37" s="14">
        <v>0.02</v>
      </c>
      <c r="W37" s="14">
        <v>0.1</v>
      </c>
      <c r="X37" s="14">
        <v>0.16</v>
      </c>
      <c r="Y37" s="14" t="s">
        <v>64</v>
      </c>
      <c r="Z37" s="9">
        <f t="shared" si="3"/>
        <v>2.9300000000000006</v>
      </c>
      <c r="AA37" s="9">
        <f t="shared" si="1"/>
        <v>0.12208333333333336</v>
      </c>
      <c r="AB37" s="15">
        <v>2</v>
      </c>
      <c r="AC37" s="19">
        <f t="shared" si="4"/>
        <v>6.1041666666666679</v>
      </c>
      <c r="AD37" s="13"/>
    </row>
  </sheetData>
  <mergeCells count="1">
    <mergeCell ref="A3:Y3"/>
  </mergeCells>
  <pageMargins left="0.25" right="0.25" top="0.75" bottom="0.75" header="0.3" footer="0.3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нормы пит 7-11 завтрак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Тюкаева Светлана Андреевна</dc:creator>
  <cp:lastModifiedBy>Корнолевич Дарья</cp:lastModifiedBy>
  <cp:lastPrinted>2022-10-24T05:00:23Z</cp:lastPrinted>
  <dcterms:created xsi:type="dcterms:W3CDTF">2019-05-27T02:03:33Z</dcterms:created>
  <dcterms:modified xsi:type="dcterms:W3CDTF">2023-02-03T06:59:50Z</dcterms:modified>
</cp:coreProperties>
</file>